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59EBF671-EA1D-4419-8A0C-C90D073B7BF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57480" yWindow="-120" windowWidth="29040" windowHeight="1572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H210" i="2" l="1"/>
  <c r="J213" i="2"/>
  <c r="K213" i="2" s="1"/>
  <c r="Z11" i="2"/>
  <c r="J211" i="2"/>
  <c r="K211" i="2" s="1"/>
  <c r="X8" i="2"/>
  <c r="Z29" i="2"/>
  <c r="Z30" i="2"/>
  <c r="Y161" i="2"/>
  <c r="T161" i="2" s="1"/>
  <c r="U161" i="2" s="1"/>
  <c r="Y9" i="2"/>
  <c r="Z9" i="2"/>
  <c r="J210" i="2" l="1"/>
  <c r="K210" i="2" s="1"/>
  <c r="J212" i="2"/>
  <c r="K212" i="2" s="1"/>
  <c r="Y35" i="2" s="1"/>
  <c r="T35" i="2" s="1"/>
  <c r="AA161" i="2"/>
  <c r="U9" i="2"/>
  <c r="Z8" i="2"/>
  <c r="U35" i="2" l="1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T4" i="2" s="1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<sst xmlns="http://schemas.openxmlformats.org/spreadsheetml/2006/main" count="1486" uniqueCount="363">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</sst>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9" sqref="T9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9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January: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2026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January:</v>
      </c>
      <c r="T4" s="211">
        <f>ROUNDUP(SUM(AA9:AA161)*0.019,0)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January</v>
      </c>
      <c r="L7" s="202" t="s">
        <v>49</v>
      </c>
      <c r="M7" s="202" t="str">
        <f>CONCATENATE("Taxable days in ",E2)</f>
        <v>Taxable days in January</v>
      </c>
      <c r="N7" s="202" t="s">
        <v>50</v>
      </c>
      <c r="O7" s="202" t="str">
        <f>CONCATENATE("Days with food/acc. in ",$E$2)</f>
        <v>Days with food/acc. in January</v>
      </c>
      <c r="P7" s="202" t="str">
        <f>CONCATENATE("Value of benefits in ",$E$2,", DKK")</f>
        <v>Value of benefits in January, DKK</v>
      </c>
      <c r="Q7" s="202" t="str">
        <f>CONCATENATE("Salary in ",$E$2)</f>
        <v>Salary in January</v>
      </c>
      <c r="R7" s="202" t="s">
        <v>51</v>
      </c>
      <c r="S7" s="202" t="s">
        <v>52</v>
      </c>
      <c r="T7" s="202" t="str">
        <f>CONCATENATE("Gross  income in ",$E$2,", DKK")</f>
        <v>Gross  income in January, DKK</v>
      </c>
      <c r="U7" s="213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0</v>
      </c>
      <c r="D202" s="145">
        <f>Kurs!D5</f>
        <v>0</v>
      </c>
      <c r="E202" s="145">
        <f>Kurs!E5</f>
        <v>0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0</v>
      </c>
      <c r="BL202" s="146">
        <f>Kurs!D5</f>
        <v>0</v>
      </c>
      <c r="BM202" s="146">
        <f>Kurs!E5</f>
        <v>0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0</v>
      </c>
      <c r="D203" s="145">
        <f>Kurs!D6</f>
        <v>0</v>
      </c>
      <c r="E203" s="145">
        <f>Kurs!E6</f>
        <v>0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0</v>
      </c>
      <c r="BL203" s="146">
        <f>Kurs!D6</f>
        <v>0</v>
      </c>
      <c r="BM203" s="146">
        <f>Kurs!E6</f>
        <v>0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0</v>
      </c>
      <c r="D204" s="145">
        <f>Kurs!D7</f>
        <v>0</v>
      </c>
      <c r="E204" s="145">
        <f>Kurs!E7</f>
        <v>0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B8" sqref="B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2026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/>
      <c r="D5" s="140"/>
      <c r="E5" s="177"/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/>
      <c r="D6" s="140"/>
      <c r="E6" s="177"/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/>
      <c r="D7" s="140"/>
      <c r="E7" s="177"/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qXWRgtvx/Op5wivLawNX3IJ/26oZYl/QXaml9MuR2vY9273D+QvPC7RuF6GJGdhCgpaD9mfa+xnGZPOm3Hm0Dg==" saltValue="ov2hl/VsGwAYM3yp1ihK4Q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2026-02-03T11:37:01Z</dcterms:modified>
</cp:coreProperties>
</file>